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<sst xmlns="http://schemas.openxmlformats.org/spreadsheetml/2006/main" count="98" uniqueCount="96">
  <si>
    <t>ОТЧЕТ ОБ ИСПОЛНЕНИИ БЮДЖЕТА МУНИЦИПАЛЬНОГО ОБРАЗОВАНИЯ</t>
  </si>
  <si>
    <t xml:space="preserve">N  </t>
  </si>
  <si>
    <t xml:space="preserve">п/п </t>
  </si>
  <si>
    <t xml:space="preserve">Показатели        </t>
  </si>
  <si>
    <t>План &lt;*&gt;</t>
  </si>
  <si>
    <t xml:space="preserve">Доходы                    </t>
  </si>
  <si>
    <t xml:space="preserve">Налоговые и неналоговые </t>
  </si>
  <si>
    <t xml:space="preserve">Безвозмездные поступления </t>
  </si>
  <si>
    <t xml:space="preserve">Расходы (по разделам)     </t>
  </si>
  <si>
    <t>&lt;*&gt; В графе указывается план показателя на год.</t>
  </si>
  <si>
    <t>&lt;**&gt; Исполнение указывается нарастающим итогом с начала года.</t>
  </si>
  <si>
    <t>1.1</t>
  </si>
  <si>
    <t>1.1.1</t>
  </si>
  <si>
    <t>2.1</t>
  </si>
  <si>
    <t>1.2</t>
  </si>
  <si>
    <t>1.2.1</t>
  </si>
  <si>
    <t>1.2.2</t>
  </si>
  <si>
    <t>1.2.3</t>
  </si>
  <si>
    <t>2.2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</si>
  <si>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</si>
  <si>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</si>
  <si>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</si>
  <si>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</si>
  <si>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</si>
  <si>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</si>
  <si>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</si>
  <si>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2.3</t>
  </si>
  <si>
    <t>2.4</t>
  </si>
  <si>
    <t>2.5</t>
  </si>
  <si>
    <t>2.6</t>
  </si>
  <si>
    <t>2.7</t>
  </si>
  <si>
    <t>1.1.2</t>
  </si>
  <si>
    <t>1.1.3</t>
  </si>
  <si>
    <t>Земельный налог</t>
  </si>
  <si>
    <t>Государственная пошлина</t>
  </si>
  <si>
    <t xml:space="preserve">Превышение доходов над расходами (+), дефицит (-)                 </t>
  </si>
  <si>
    <t xml:space="preserve"> ед. изм.тыс. рублей</t>
  </si>
  <si>
    <t>1.1.4</t>
  </si>
  <si>
    <t>1.1.5</t>
  </si>
  <si>
    <t>1.1.6</t>
  </si>
  <si>
    <t>1.1.7</t>
  </si>
  <si>
    <t>1.1.8</t>
  </si>
  <si>
    <t>1.1.9</t>
  </si>
  <si>
    <t>Национальноя безопасность и правоохранительная деятельность</t>
  </si>
  <si>
    <t>2.8</t>
  </si>
  <si>
    <t>1.2.4</t>
  </si>
  <si>
    <t>Налог на доходы физических лиц</t>
  </si>
  <si>
    <t>Прочие доходы от компенсации затрат бюджетов сельских  поселений</t>
  </si>
  <si>
    <t>Прочие неналоговые доходы бюджетов  сельских поселений</t>
  </si>
  <si>
    <t>Код бюджетной классификации Российской Федерации</t>
  </si>
  <si>
    <t>000 1 00 00000 00 0000 000</t>
  </si>
  <si>
    <t>000 1 06 06000 00 0000 110</t>
  </si>
  <si>
    <t>000 1 08 00000 00 0000 000</t>
  </si>
  <si>
    <t>000 1 11 05035 10 0000120</t>
  </si>
  <si>
    <t>000 1 13 02995 10 0000 130</t>
  </si>
  <si>
    <t>000 1 14 02053 10 0000 410</t>
  </si>
  <si>
    <t>000 1 14 06025 10 0000 430</t>
  </si>
  <si>
    <t>000 1 17 05050 10 0000 180</t>
  </si>
  <si>
    <t>000 0400 0000000 000 000</t>
  </si>
  <si>
    <t>000 0100 0000000 000 000</t>
  </si>
  <si>
    <t>000 0200 0000000 000 000</t>
  </si>
  <si>
    <t>000 0300 0000000 000 000</t>
  </si>
  <si>
    <t>000 0500 0000000 000 000</t>
  </si>
  <si>
    <t>000 0700 0000000 000 000</t>
  </si>
  <si>
    <t>000 1000 0000000 000 000</t>
  </si>
  <si>
    <t>000 1100 0000000 000 000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</si>
  <si>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</si>
  <si>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</t>
  </si>
  <si>
    <t xml:space="preserve"> 000 1 01 02000 01 0000 110</t>
  </si>
  <si>
    <t xml:space="preserve"> Доходы от сдачи в аренду имущества, составляющего казну поселений (за исключением земельных участков) . </t>
  </si>
  <si>
    <t>000  1 11 05075 10 0000 120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</si>
  <si>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</si>
  <si>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</si>
  <si>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</si>
  <si>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</si>
  <si>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3.1</t>
  </si>
  <si>
    <t>Налог на имущество физических лиц</t>
  </si>
  <si>
    <t xml:space="preserve">   000 1 06 01000 0 00000110</t>
  </si>
  <si>
    <t>1.2.5</t>
  </si>
  <si>
    <t>1.2.6</t>
  </si>
  <si>
    <t>1.1.10</t>
  </si>
  <si>
    <t xml:space="preserve"> </t>
  </si>
  <si>
    <t>Изменение остатков средств на счетах по учету средств бюджетов</t>
  </si>
  <si>
    <t xml:space="preserve">Источники  покрытия дефицита </t>
  </si>
  <si>
    <t xml:space="preserve">Утверждено                                                                                             Постановлением  администрации муниципального образования "Уемское" Архангельской области от 07.04.2017 № 40
</t>
  </si>
  <si>
    <t>"УЕМСКОЕ" за  1 квартал  2017 года</t>
  </si>
  <si>
    <t>Исполнено &lt;**&gt;   за  1 квартал  2017года</t>
  </si>
  <si>
    <t>000 2 02 15001 10 0000 151</t>
  </si>
  <si>
    <t>000 2 02 15002 10 0000 151</t>
  </si>
  <si>
    <t>000 2 02 35118 10 0000 151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</si>
  <si>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</si>
  <si>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</si>
  <si>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000  202  40014  10 0000 151</t>
  </si>
  <si>
    <t>Прочие межбюджетные трансферты, передаваемые бюджетам сельских поселений</t>
  </si>
  <si>
    <t>000 202 49999 10 0000 151</t>
  </si>
  <si>
    <t>000 0105 000000 0000 000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</si>
</sst>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/>
      <bottom>
        <color indexed="63"/>
      </bottom>
    </border>
    <border>
      <left style="medium"/>
      <right>
        <color indexed="63"/>
      </right>
      <top/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/>
      <top/>
      <bottom style="medium"/>
    </border>
    <border>
      <left style="medium"/>
      <right>
        <color indexed="63"/>
      </right>
      <top style="medium"/>
      <bottom/>
    </border>
    <border>
      <left style="thin">
        <color rgb="FF000000"/>
      </left>
      <right style="thin">
        <color rgb="FF000000"/>
      </right>
      <top style="medium"/>
      <bottom style="medium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" fontId="7" fillId="0" borderId="1">
      <alignment horizontal="right" shrinkToFit="1"/>
      <protection/>
    </xf>
    <xf numFmtId="4" fontId="7" fillId="0" borderId="2">
      <alignment horizontal="right" wrapText="1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3" applyNumberFormat="0" applyAlignment="0" applyProtection="0"/>
    <xf numFmtId="0" fontId="29" fillId="26" borderId="4" applyNumberFormat="0" applyAlignment="0" applyProtection="0"/>
    <xf numFmtId="0" fontId="30" fillId="26" borderId="3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10" applyNumberFormat="0" applyFont="0" applyAlignment="0" applyProtection="0"/>
    <xf numFmtId="9" fontId="1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left" wrapText="1"/>
    </xf>
    <xf numFmtId="49" fontId="4" fillId="0" borderId="16" xfId="55" applyNumberFormat="1" applyFont="1" applyFill="1" applyBorder="1" applyAlignment="1" applyProtection="1">
      <alignment horizontal="left" wrapText="1"/>
      <protection hidden="1"/>
    </xf>
    <xf numFmtId="49" fontId="2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justify"/>
    </xf>
    <xf numFmtId="49" fontId="45" fillId="0" borderId="24" xfId="0" applyNumberFormat="1" applyFont="1" applyFill="1" applyBorder="1" applyAlignment="1">
      <alignment horizontal="left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justify"/>
    </xf>
    <xf numFmtId="0" fontId="2" fillId="0" borderId="0" xfId="0" applyFont="1" applyAlignment="1">
      <alignment horizontal="right" vertical="center"/>
    </xf>
    <xf numFmtId="2" fontId="2" fillId="0" borderId="27" xfId="0" applyNumberFormat="1" applyFont="1" applyBorder="1" applyAlignment="1">
      <alignment vertical="center" wrapText="1"/>
    </xf>
    <xf numFmtId="2" fontId="2" fillId="0" borderId="28" xfId="0" applyNumberFormat="1" applyFont="1" applyBorder="1" applyAlignment="1">
      <alignment vertical="center" wrapText="1"/>
    </xf>
    <xf numFmtId="2" fontId="2" fillId="0" borderId="29" xfId="0" applyNumberFormat="1" applyFont="1" applyBorder="1" applyAlignment="1">
      <alignment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wrapText="1"/>
    </xf>
    <xf numFmtId="2" fontId="2" fillId="0" borderId="23" xfId="0" applyNumberFormat="1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49" fontId="45" fillId="0" borderId="34" xfId="0" applyNumberFormat="1" applyFont="1" applyFill="1" applyBorder="1" applyAlignment="1">
      <alignment horizontal="left" wrapText="1"/>
    </xf>
    <xf numFmtId="2" fontId="2" fillId="0" borderId="32" xfId="0" applyNumberFormat="1" applyFont="1" applyBorder="1" applyAlignment="1">
      <alignment horizontal="right" wrapText="1"/>
    </xf>
    <xf numFmtId="2" fontId="2" fillId="0" borderId="33" xfId="0" applyNumberFormat="1" applyFont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right" vertical="center"/>
    </xf>
    <xf numFmtId="2" fontId="2" fillId="0" borderId="33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/>
    </xf>
    <xf numFmtId="176" fontId="4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 wrapText="1"/>
    </xf>
    <xf numFmtId="176" fontId="2" fillId="0" borderId="32" xfId="0" applyNumberFormat="1" applyFont="1" applyBorder="1" applyAlignment="1">
      <alignment vertical="center" wrapText="1"/>
    </xf>
    <xf numFmtId="0" fontId="45" fillId="0" borderId="35" xfId="0" applyFont="1" applyBorder="1" applyAlignment="1">
      <alignment vertical="center" wrapText="1"/>
    </xf>
    <xf numFmtId="0" fontId="45" fillId="0" borderId="27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176" fontId="45" fillId="0" borderId="36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horizontal="justify" vertical="center" wrapText="1"/>
    </xf>
    <xf numFmtId="0" fontId="45" fillId="0" borderId="27" xfId="0" applyFont="1" applyBorder="1" applyAlignment="1">
      <alignment vertical="center"/>
    </xf>
    <xf numFmtId="176" fontId="45" fillId="0" borderId="13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horizontal="justify" vertical="center"/>
    </xf>
    <xf numFmtId="49" fontId="4" fillId="0" borderId="30" xfId="0" applyNumberFormat="1" applyFont="1" applyFill="1" applyBorder="1" applyAlignment="1">
      <alignment horizontal="left"/>
    </xf>
    <xf numFmtId="176" fontId="4" fillId="0" borderId="37" xfId="0" applyNumberFormat="1" applyFont="1" applyBorder="1" applyAlignment="1">
      <alignment horizontal="right" vertical="center"/>
    </xf>
    <xf numFmtId="0" fontId="45" fillId="0" borderId="26" xfId="0" applyFont="1" applyBorder="1" applyAlignment="1">
      <alignment vertical="center"/>
    </xf>
    <xf numFmtId="0" fontId="4" fillId="0" borderId="38" xfId="0" applyFont="1" applyBorder="1" applyAlignment="1">
      <alignment horizontal="center" vertical="center" wrapText="1"/>
    </xf>
    <xf numFmtId="176" fontId="4" fillId="0" borderId="39" xfId="0" applyNumberFormat="1" applyFont="1" applyBorder="1" applyAlignment="1">
      <alignment horizontal="right" vertical="center"/>
    </xf>
    <xf numFmtId="2" fontId="2" fillId="0" borderId="40" xfId="0" applyNumberFormat="1" applyFont="1" applyBorder="1" applyAlignment="1">
      <alignment vertical="center" wrapText="1"/>
    </xf>
    <xf numFmtId="2" fontId="2" fillId="0" borderId="28" xfId="0" applyNumberFormat="1" applyFont="1" applyBorder="1" applyAlignment="1">
      <alignment horizontal="center" vertical="center" wrapText="1"/>
    </xf>
    <xf numFmtId="176" fontId="2" fillId="0" borderId="28" xfId="0" applyNumberFormat="1" applyFont="1" applyBorder="1" applyAlignment="1">
      <alignment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41" xfId="0" applyNumberFormat="1" applyFont="1" applyBorder="1" applyAlignment="1">
      <alignment horizontal="center" vertical="center" wrapText="1"/>
    </xf>
    <xf numFmtId="176" fontId="2" fillId="0" borderId="33" xfId="0" applyNumberFormat="1" applyFont="1" applyFill="1" applyBorder="1" applyAlignment="1">
      <alignment vertical="center" wrapText="1"/>
    </xf>
    <xf numFmtId="176" fontId="2" fillId="0" borderId="29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justify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45" fillId="0" borderId="44" xfId="0" applyNumberFormat="1" applyFont="1" applyFill="1" applyBorder="1" applyAlignment="1">
      <alignment horizontal="left" wrapText="1"/>
    </xf>
    <xf numFmtId="2" fontId="2" fillId="0" borderId="28" xfId="0" applyNumberFormat="1" applyFont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176" fontId="2" fillId="0" borderId="4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2" fontId="2" fillId="0" borderId="14" xfId="0" applyNumberFormat="1" applyFont="1" applyBorder="1" applyAlignment="1">
      <alignment horizontal="left" vertical="center" wrapText="1"/>
    </xf>
    <xf numFmtId="176" fontId="2" fillId="0" borderId="25" xfId="0" applyNumberFormat="1" applyFont="1" applyBorder="1" applyAlignment="1">
      <alignment vertical="center" wrapText="1"/>
    </xf>
    <xf numFmtId="176" fontId="2" fillId="0" borderId="14" xfId="0" applyNumberFormat="1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45" fillId="0" borderId="0" xfId="0" applyFont="1" applyAlignment="1">
      <alignment/>
    </xf>
    <xf numFmtId="176" fontId="4" fillId="0" borderId="45" xfId="34" applyNumberFormat="1" applyFont="1" applyBorder="1" applyProtection="1">
      <alignment horizontal="right" wrapText="1"/>
      <protection/>
    </xf>
    <xf numFmtId="176" fontId="4" fillId="0" borderId="46" xfId="34" applyNumberFormat="1" applyFont="1" applyBorder="1" applyProtection="1">
      <alignment horizontal="right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50" xfId="33"/>
    <cellStyle name="xl8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Tmp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3;&#1083;&#1072;&#1074;&#1085;&#1099;&#1081;%20&#1073;&#1091;&#1093;&#1075;&#1072;&#1083;&#1090;&#1077;&#1088;\2015%20&#1057;&#1077;&#1089;&#1089;&#1080;&#1080;\5.&#1057;&#1077;&#1089;&#1089;&#1080;&#1103;%2021%20&#1084;&#1072;&#1103;%20&#1048;&#1079;&#1084;&#1077;&#1085;&#1077;&#1085;&#1080;&#1103;%20&#1074;%20&#1073;&#1102;&#1076;&#1078;&#1077;&#1090;\3.&#1055;&#1088;&#1080;&#1083;&#1086;&#1078;&#1077;&#1085;&#1080;&#1077;%202%20&#1076;&#1086;&#1093;&#1086;&#1076;&#1099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</sheetNames>
    <sheetDataSet>
      <sheetData sheetId="0">
        <row r="27">
          <cell r="A27" t="str">
    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29">
      <selection activeCell="A1" sqref="A1:E44"/>
    </sheetView>
  </sheetViews>
  <sheetFormatPr defaultColWidth="9.140625" defaultRowHeight="15"/>
  <cols>
    <col min="1" max="1" width="6.00390625" style="0" customWidth="1"/>
    <col min="2" max="2" width="52.7109375" style="0" customWidth="1"/>
    <col min="3" max="3" width="23.140625" style="0" customWidth="1"/>
    <col min="4" max="4" width="12.8515625" style="0" customWidth="1"/>
    <col min="5" max="5" width="12.00390625" style="0" customWidth="1"/>
  </cols>
  <sheetData>
    <row r="1" spans="1:5" ht="75.75" customHeight="1">
      <c r="A1" s="28"/>
      <c r="B1" s="1"/>
      <c r="C1" s="68" t="s">
        <v>84</v>
      </c>
      <c r="D1" s="68"/>
      <c r="E1" s="68"/>
    </row>
    <row r="2" spans="1:5" ht="8.25" customHeight="1">
      <c r="A2" s="28"/>
      <c r="B2" s="1"/>
      <c r="C2" s="1"/>
      <c r="D2" s="1"/>
      <c r="E2" s="87"/>
    </row>
    <row r="3" spans="1:5" ht="6.75" customHeight="1">
      <c r="A3" s="2"/>
      <c r="B3" s="1"/>
      <c r="C3" s="1"/>
      <c r="D3" s="1"/>
      <c r="E3" s="87"/>
    </row>
    <row r="4" spans="1:5" ht="15">
      <c r="A4" s="72" t="s">
        <v>0</v>
      </c>
      <c r="B4" s="72"/>
      <c r="C4" s="72"/>
      <c r="D4" s="72"/>
      <c r="E4" s="87"/>
    </row>
    <row r="5" spans="1:5" ht="15">
      <c r="A5" s="72" t="s">
        <v>85</v>
      </c>
      <c r="B5" s="72"/>
      <c r="C5" s="72"/>
      <c r="D5" s="72"/>
      <c r="E5" s="87"/>
    </row>
    <row r="6" spans="1:5" ht="15.75" thickBot="1">
      <c r="A6" s="2"/>
      <c r="B6" s="1"/>
      <c r="C6" s="71" t="s">
        <v>36</v>
      </c>
      <c r="D6" s="71"/>
      <c r="E6" s="87"/>
    </row>
    <row r="7" spans="1:7" ht="42" customHeight="1">
      <c r="A7" s="3" t="s">
        <v>1</v>
      </c>
      <c r="B7" s="73" t="s">
        <v>3</v>
      </c>
      <c r="C7" s="75" t="s">
        <v>49</v>
      </c>
      <c r="D7" s="69" t="s">
        <v>4</v>
      </c>
      <c r="E7" s="69" t="s">
        <v>86</v>
      </c>
      <c r="G7" s="5"/>
    </row>
    <row r="8" spans="1:5" ht="26.25" customHeight="1" thickBot="1">
      <c r="A8" s="4" t="s">
        <v>2</v>
      </c>
      <c r="B8" s="74"/>
      <c r="C8" s="76"/>
      <c r="D8" s="70"/>
      <c r="E8" s="70"/>
    </row>
    <row r="9" spans="1:5" ht="15.75" thickBot="1">
      <c r="A9" s="6">
        <v>1</v>
      </c>
      <c r="B9" s="24">
        <v>2</v>
      </c>
      <c r="C9" s="26">
        <v>3</v>
      </c>
      <c r="D9" s="6">
        <v>4</v>
      </c>
      <c r="E9" s="25">
        <v>5</v>
      </c>
    </row>
    <row r="10" spans="1:5" ht="15.75" thickBot="1">
      <c r="A10" s="20">
        <v>1</v>
      </c>
      <c r="B10" s="19" t="s">
        <v>5</v>
      </c>
      <c r="C10" s="29"/>
      <c r="D10" s="30">
        <f>D11+D22</f>
        <v>13729.400000000001</v>
      </c>
      <c r="E10" s="31">
        <f>E11+E22</f>
        <v>3000.9</v>
      </c>
    </row>
    <row r="11" spans="1:5" ht="30">
      <c r="A11" s="16" t="s">
        <v>11</v>
      </c>
      <c r="B11" s="17" t="s">
        <v>6</v>
      </c>
      <c r="C11" s="32" t="s">
        <v>50</v>
      </c>
      <c r="D11" s="33">
        <f>D12+D13+D14+D15+D16+D17+D18+D19+D20+D21</f>
        <v>5570</v>
      </c>
      <c r="E11" s="33">
        <f>E12+E13+E14+E15+E16+E17+E18+E19+E20+E21</f>
        <v>1135.9</v>
      </c>
    </row>
    <row r="12" spans="1:5" ht="24.75" customHeight="1">
      <c r="A12" s="8" t="s">
        <v>12</v>
      </c>
      <c r="B12" s="9" t="s">
        <v>46</v>
      </c>
      <c r="C12" s="34" t="s">
        <v>68</v>
      </c>
      <c r="D12" s="35">
        <v>625</v>
      </c>
      <c r="E12" s="36">
        <v>132.9</v>
      </c>
    </row>
    <row r="13" spans="1:5" ht="30">
      <c r="A13" s="7" t="s">
        <v>31</v>
      </c>
      <c r="B13" s="22" t="s">
        <v>76</v>
      </c>
      <c r="C13" s="37" t="s">
        <v>77</v>
      </c>
      <c r="D13" s="38">
        <v>322</v>
      </c>
      <c r="E13" s="39">
        <v>47.5</v>
      </c>
    </row>
    <row r="14" spans="1:5" ht="47.25" customHeight="1">
      <c r="A14" s="8" t="s">
        <v>32</v>
      </c>
      <c r="B14" s="10" t="s">
        <v>33</v>
      </c>
      <c r="C14" s="40" t="s">
        <v>51</v>
      </c>
      <c r="D14" s="35">
        <v>1993</v>
      </c>
      <c r="E14" s="39">
        <v>427.4</v>
      </c>
    </row>
    <row r="15" spans="1:5" ht="30">
      <c r="A15" s="7" t="s">
        <v>37</v>
      </c>
      <c r="B15" s="10" t="s">
        <v>34</v>
      </c>
      <c r="C15" s="40" t="s">
        <v>52</v>
      </c>
      <c r="D15" s="35">
        <v>20</v>
      </c>
      <c r="E15" s="39">
        <v>4.5</v>
      </c>
    </row>
    <row r="16" spans="1:5" ht="81" customHeight="1">
      <c r="A16" s="8" t="s">
        <v>38</v>
      </c>
      <c r="B16" s="11" t="s">
        <v>67</v>
      </c>
      <c r="C16" s="40" t="s">
        <v>53</v>
      </c>
      <c r="D16" s="41">
        <v>1533</v>
      </c>
      <c r="E16" s="42">
        <v>342.7</v>
      </c>
    </row>
    <row r="17" spans="1:5" ht="45">
      <c r="A17" s="7" t="s">
        <v>39</v>
      </c>
      <c r="B17" s="11" t="s">
        <v>69</v>
      </c>
      <c r="C17" s="40" t="s">
        <v>70</v>
      </c>
      <c r="D17" s="41">
        <v>402</v>
      </c>
      <c r="E17" s="42">
        <v>106.2</v>
      </c>
    </row>
    <row r="18" spans="1:5" ht="72" customHeight="1">
      <c r="A18" s="8" t="s">
        <v>40</v>
      </c>
      <c r="B18" s="10" t="s">
        <v>47</v>
      </c>
      <c r="C18" s="40" t="s">
        <v>54</v>
      </c>
      <c r="D18" s="35">
        <v>265</v>
      </c>
      <c r="E18" s="39">
        <v>50.4</v>
      </c>
    </row>
    <row r="19" spans="1:5" ht="92.25" customHeight="1">
      <c r="A19" s="7" t="s">
        <v>41</v>
      </c>
      <c r="B19" s="21" t="s">
        <v>71</v>
      </c>
      <c r="C19" s="43" t="s">
        <v>55</v>
      </c>
      <c r="D19" s="44">
        <v>312</v>
      </c>
      <c r="E19" s="45">
        <v>0</v>
      </c>
    </row>
    <row r="20" spans="1:5" ht="63" customHeight="1">
      <c r="A20" s="8" t="s">
        <v>42</v>
      </c>
      <c r="B20" s="11" t="str">
        <f>'[1]Доходы'!A27</f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C20" s="40" t="s">
        <v>56</v>
      </c>
      <c r="D20" s="44">
        <v>68</v>
      </c>
      <c r="E20" s="46">
        <v>0</v>
      </c>
    </row>
    <row r="21" spans="1:5" ht="30">
      <c r="A21" s="7" t="s">
        <v>80</v>
      </c>
      <c r="B21" s="11" t="s">
        <v>48</v>
      </c>
      <c r="C21" s="40" t="s">
        <v>57</v>
      </c>
      <c r="D21" s="44">
        <v>30</v>
      </c>
      <c r="E21" s="46">
        <v>24.3</v>
      </c>
    </row>
    <row r="22" spans="1:5" ht="30" customHeight="1" thickBot="1">
      <c r="A22" s="7" t="s">
        <v>14</v>
      </c>
      <c r="B22" s="9" t="s">
        <v>7</v>
      </c>
      <c r="C22" s="34"/>
      <c r="D22" s="47">
        <f>D23+D24+D25+D26+D27+D28</f>
        <v>8159.400000000001</v>
      </c>
      <c r="E22" s="47">
        <f>E23+E24+E25+E26+E27+E28</f>
        <v>1865</v>
      </c>
    </row>
    <row r="23" spans="1:5" ht="38.25" customHeight="1" thickBot="1">
      <c r="A23" s="7" t="s">
        <v>15</v>
      </c>
      <c r="B23" s="48" t="s">
        <v>72</v>
      </c>
      <c r="C23" s="49" t="s">
        <v>87</v>
      </c>
      <c r="D23" s="50">
        <v>683.2</v>
      </c>
      <c r="E23" s="51">
        <v>170.2</v>
      </c>
    </row>
    <row r="24" spans="1:5" ht="50.25" customHeight="1" thickBot="1">
      <c r="A24" s="7" t="s">
        <v>16</v>
      </c>
      <c r="B24" s="48" t="s">
        <v>73</v>
      </c>
      <c r="C24" s="49" t="s">
        <v>88</v>
      </c>
      <c r="D24" s="50">
        <v>3093.4</v>
      </c>
      <c r="E24" s="51">
        <v>618.6</v>
      </c>
    </row>
    <row r="25" spans="1:5" ht="45.75" thickBot="1">
      <c r="A25" s="7" t="s">
        <v>17</v>
      </c>
      <c r="B25" s="52" t="s">
        <v>66</v>
      </c>
      <c r="C25" s="53" t="s">
        <v>89</v>
      </c>
      <c r="D25" s="54">
        <v>276.8</v>
      </c>
      <c r="E25" s="51">
        <v>69.2</v>
      </c>
    </row>
    <row r="26" spans="1:12" ht="45.75" thickBot="1">
      <c r="A26" s="7" t="s">
        <v>45</v>
      </c>
      <c r="B26" s="55" t="s">
        <v>90</v>
      </c>
      <c r="C26" s="53" t="s">
        <v>91</v>
      </c>
      <c r="D26" s="54">
        <v>62.5</v>
      </c>
      <c r="E26" s="51">
        <v>15.6</v>
      </c>
      <c r="L26" t="s">
        <v>81</v>
      </c>
    </row>
    <row r="27" spans="1:5" ht="75.75" thickBot="1">
      <c r="A27" s="7" t="s">
        <v>78</v>
      </c>
      <c r="B27" s="48" t="s">
        <v>74</v>
      </c>
      <c r="C27" s="56" t="s">
        <v>92</v>
      </c>
      <c r="D27" s="57">
        <f>1423.1+2004.9+520.5</f>
        <v>3948.5</v>
      </c>
      <c r="E27" s="57">
        <v>903.8</v>
      </c>
    </row>
    <row r="28" spans="1:5" ht="30">
      <c r="A28" s="7" t="s">
        <v>79</v>
      </c>
      <c r="B28" s="27" t="s">
        <v>93</v>
      </c>
      <c r="C28" s="58" t="s">
        <v>94</v>
      </c>
      <c r="D28" s="57">
        <v>95</v>
      </c>
      <c r="E28" s="57">
        <v>87.6</v>
      </c>
    </row>
    <row r="29" spans="1:5" ht="15.75" thickBot="1">
      <c r="A29" s="14"/>
      <c r="B29" s="15"/>
      <c r="C29" s="59"/>
      <c r="D29" s="60"/>
      <c r="E29" s="61"/>
    </row>
    <row r="30" spans="1:5" ht="15.75" thickBot="1">
      <c r="A30" s="18">
        <v>2</v>
      </c>
      <c r="B30" s="19" t="s">
        <v>8</v>
      </c>
      <c r="C30" s="62"/>
      <c r="D30" s="63">
        <f>D31+D32+D33+D34+D35+D36+D37+D38+D39</f>
        <v>14155.5</v>
      </c>
      <c r="E30" s="63">
        <f>E31+E32+E33+E34+E35+E36+E37+E38+E39</f>
        <v>2685.1</v>
      </c>
    </row>
    <row r="31" spans="1:5" ht="30">
      <c r="A31" s="16" t="s">
        <v>13</v>
      </c>
      <c r="B31" s="17" t="s">
        <v>19</v>
      </c>
      <c r="C31" s="64" t="s">
        <v>59</v>
      </c>
      <c r="D31" s="88">
        <v>4968.9</v>
      </c>
      <c r="E31" s="89">
        <v>836.2</v>
      </c>
    </row>
    <row r="32" spans="1:5" ht="30">
      <c r="A32" s="7" t="s">
        <v>18</v>
      </c>
      <c r="B32" s="9" t="s">
        <v>20</v>
      </c>
      <c r="C32" s="65" t="s">
        <v>60</v>
      </c>
      <c r="D32" s="46">
        <v>276.8</v>
      </c>
      <c r="E32" s="46">
        <v>69.2</v>
      </c>
    </row>
    <row r="33" spans="1:5" ht="30">
      <c r="A33" s="7" t="s">
        <v>26</v>
      </c>
      <c r="B33" s="12" t="s">
        <v>43</v>
      </c>
      <c r="C33" s="65" t="s">
        <v>61</v>
      </c>
      <c r="D33" s="46">
        <v>210</v>
      </c>
      <c r="E33" s="46">
        <v>1.4</v>
      </c>
    </row>
    <row r="34" spans="1:5" ht="30">
      <c r="A34" s="7" t="s">
        <v>27</v>
      </c>
      <c r="B34" s="9" t="s">
        <v>21</v>
      </c>
      <c r="C34" s="65" t="s">
        <v>58</v>
      </c>
      <c r="D34" s="88">
        <v>871.6</v>
      </c>
      <c r="E34" s="89">
        <v>199</v>
      </c>
    </row>
    <row r="35" spans="1:5" ht="30">
      <c r="A35" s="7" t="s">
        <v>28</v>
      </c>
      <c r="B35" s="9" t="s">
        <v>22</v>
      </c>
      <c r="C35" s="65" t="s">
        <v>62</v>
      </c>
      <c r="D35" s="88">
        <v>7486.2</v>
      </c>
      <c r="E35" s="89">
        <v>1533.2</v>
      </c>
    </row>
    <row r="36" spans="1:5" ht="30">
      <c r="A36" s="7" t="s">
        <v>29</v>
      </c>
      <c r="B36" s="9" t="s">
        <v>23</v>
      </c>
      <c r="C36" s="65" t="s">
        <v>63</v>
      </c>
      <c r="D36" s="46">
        <v>15</v>
      </c>
      <c r="E36" s="46">
        <v>0</v>
      </c>
    </row>
    <row r="37" spans="1:5" ht="30">
      <c r="A37" s="7" t="s">
        <v>30</v>
      </c>
      <c r="B37" s="13" t="s">
        <v>24</v>
      </c>
      <c r="C37" s="65" t="s">
        <v>64</v>
      </c>
      <c r="D37" s="66">
        <v>291.4</v>
      </c>
      <c r="E37" s="66">
        <v>46.1</v>
      </c>
    </row>
    <row r="38" spans="1:5" ht="30">
      <c r="A38" s="7" t="s">
        <v>44</v>
      </c>
      <c r="B38" s="9" t="s">
        <v>25</v>
      </c>
      <c r="C38" s="65" t="s">
        <v>65</v>
      </c>
      <c r="D38" s="66">
        <v>35.6</v>
      </c>
      <c r="E38" s="66">
        <v>0</v>
      </c>
    </row>
    <row r="39" spans="1:5" ht="15.75" thickBot="1">
      <c r="A39" s="14"/>
      <c r="B39" s="23"/>
      <c r="C39" s="79"/>
      <c r="D39" s="80"/>
      <c r="E39" s="80"/>
    </row>
    <row r="40" spans="1:5" ht="25.5" customHeight="1" thickBot="1">
      <c r="A40" s="85" t="s">
        <v>35</v>
      </c>
      <c r="B40" s="86"/>
      <c r="C40" s="78" t="s">
        <v>95</v>
      </c>
      <c r="D40" s="67">
        <f>D10-D30</f>
        <v>-426.09999999999854</v>
      </c>
      <c r="E40" s="63">
        <f>E10-E30</f>
        <v>315.8000000000002</v>
      </c>
    </row>
    <row r="41" spans="1:5" ht="30.75" thickBot="1">
      <c r="A41" s="6">
        <v>3</v>
      </c>
      <c r="B41" s="81" t="s">
        <v>83</v>
      </c>
      <c r="C41" s="82" t="s">
        <v>95</v>
      </c>
      <c r="D41" s="83">
        <v>426.1</v>
      </c>
      <c r="E41" s="84">
        <v>315.8</v>
      </c>
    </row>
    <row r="42" spans="1:5" ht="30.75" thickBot="1">
      <c r="A42" s="18" t="s">
        <v>75</v>
      </c>
      <c r="B42" s="77" t="s">
        <v>82</v>
      </c>
      <c r="C42" s="78" t="s">
        <v>95</v>
      </c>
      <c r="D42" s="67">
        <v>426.1</v>
      </c>
      <c r="E42" s="63">
        <v>315.8</v>
      </c>
    </row>
    <row r="43" spans="1:5" ht="15">
      <c r="A43" s="87"/>
      <c r="B43" s="1" t="s">
        <v>9</v>
      </c>
      <c r="C43" s="87"/>
      <c r="D43" s="87"/>
      <c r="E43" s="87"/>
    </row>
    <row r="44" spans="1:5" ht="15">
      <c r="A44" s="87"/>
      <c r="B44" s="1" t="s">
        <v>10</v>
      </c>
      <c r="C44" s="87"/>
      <c r="D44" s="87"/>
      <c r="E44" s="87"/>
    </row>
  </sheetData>
  <sheetProtection/>
  <mergeCells count="9">
    <mergeCell ref="C1:E1"/>
    <mergeCell ref="E7:E8"/>
    <mergeCell ref="A40:B40"/>
    <mergeCell ref="C6:D6"/>
    <mergeCell ref="A4:D4"/>
    <mergeCell ref="A5:D5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2017-05-10T12:17:45Z</dcterms:modified>
  <cp:category/>
  <cp:version/>
  <cp:contentType/>
  <cp:contentStatus/>
</cp:coreProperties>
</file>